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60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<sst xmlns="http://schemas.openxmlformats.org/spreadsheetml/2006/main" count="108" uniqueCount="69">
  <si>
    <t>№ п/п</t>
  </si>
  <si>
    <t>Наименование ДОУ</t>
  </si>
  <si>
    <t>МДОУ «ЦРР - ДС № 4» г. Всеволожск</t>
  </si>
  <si>
    <t>МДОУ «ДСКВ № 12» п. Романовка</t>
  </si>
  <si>
    <t>МДОУ «ДСКВ № 13» п. Щеглово</t>
  </si>
  <si>
    <t>МДОУ «ДСКВ № 28» п.Лупполово</t>
  </si>
  <si>
    <t>МДОУ «ДСКВ № 6» г. Всеволожск</t>
  </si>
  <si>
    <t>МДОУ «ДСКВ № 10» г. Всеволожск</t>
  </si>
  <si>
    <t>МОУ «СОШ «Лесколовский ЦО»</t>
  </si>
  <si>
    <t>МОУ «Разметелевская СОШ»</t>
  </si>
  <si>
    <t>МОУ «Янинская СОШ»</t>
  </si>
  <si>
    <t>МОУ «СОШ Токсовский ЦО»</t>
  </si>
  <si>
    <t>МОУ "Агалатовская СОШ"</t>
  </si>
  <si>
    <t>СОШ с дошкольными отделениями</t>
  </si>
  <si>
    <t>Дошкольные учреждения</t>
  </si>
  <si>
    <t>ИТОГО</t>
  </si>
  <si>
    <t>МОУ "СОШ "Свердловский ЦО»</t>
  </si>
  <si>
    <t>МОУ «СОШ "Лесновский ЦО»</t>
  </si>
  <si>
    <t>МОУ "СОШ "Рахьинский ЦО"</t>
  </si>
  <si>
    <t>МОУ «Дубровская СОШ"</t>
  </si>
  <si>
    <t>МДОБУ "Васкеловский ДСКВ"</t>
  </si>
  <si>
    <t>МАДОУ «ДСКВ № 35» п. Бугры</t>
  </si>
  <si>
    <t>МОУ "Сертоловская СОШ № 2"</t>
  </si>
  <si>
    <t>МДОУ «Кузьмоловский ДСКВ"</t>
  </si>
  <si>
    <t>МДОУ "ДСКВ № 62" д.Старая</t>
  </si>
  <si>
    <t>МДОБУ "Агалатовский ДСКВ"</t>
  </si>
  <si>
    <t>МДОБУ "Сертоловский ДСКВ № 1"</t>
  </si>
  <si>
    <t>МДОБУ "Сертоловский ДСКВ № 2"</t>
  </si>
  <si>
    <t>МДОУ «Морозовский ДСКВ»</t>
  </si>
  <si>
    <t>МОУ Гарболовская СОШ</t>
  </si>
  <si>
    <t>Группы общеразвивающей направленности для детей</t>
  </si>
  <si>
    <t>Итого</t>
  </si>
  <si>
    <t>МОУ "Всеволожский ЦО"</t>
  </si>
  <si>
    <t>МДОУ «ДСКВ № 59» д.Н.Девяткино</t>
  </si>
  <si>
    <t>Группы общеразвивающей направленности</t>
  </si>
  <si>
    <t>итого</t>
  </si>
  <si>
    <t>раннего возраста (от 1 года до 3 лет)</t>
  </si>
  <si>
    <t>дошкольные (от 3 до 7)</t>
  </si>
  <si>
    <t>младшая (3-4 года)</t>
  </si>
  <si>
    <t>средняя (4-5 лет)</t>
  </si>
  <si>
    <t>старшая (5-6 лет)</t>
  </si>
  <si>
    <t>подготови-тельная (6-7 лет)</t>
  </si>
  <si>
    <t xml:space="preserve">адапта-ционная </t>
  </si>
  <si>
    <t>групп</t>
  </si>
  <si>
    <t>детей</t>
  </si>
  <si>
    <t xml:space="preserve">МДОБУ «ДСКВ "Южный" </t>
  </si>
  <si>
    <t>МДОУ «ДСКВ № 59» д. Н.Девяткино</t>
  </si>
  <si>
    <t>МДОБУ «ДСКВ № 61» М. Стан</t>
  </si>
  <si>
    <t>итого по дошкольным учреждениям</t>
  </si>
  <si>
    <t xml:space="preserve">МОУ "СОШ "Всеволожский ЦО" </t>
  </si>
  <si>
    <t>итого по дошкольным отделениям</t>
  </si>
  <si>
    <t>Адаптационные группы кратковременного пребывания до 3-х лет</t>
  </si>
  <si>
    <t>Приложение 1</t>
  </si>
  <si>
    <t>МДОБУ «ДСКВ № 6» г. Всеволожска</t>
  </si>
  <si>
    <t>МДОБУ «ДСКВ № 10» г. Всеволожска</t>
  </si>
  <si>
    <t>МДОУ «ЦРР - ДС № 4» г. Всеволожска</t>
  </si>
  <si>
    <t>МАДОУ «ДСКВ № 28» п.Лупполово</t>
  </si>
  <si>
    <t>МДОБУ «Кузьмоловский ДСКВ"</t>
  </si>
  <si>
    <t>МОУ "Гарболовская СОШ"</t>
  </si>
  <si>
    <t>итого по дошкольным отделениям СОШ</t>
  </si>
  <si>
    <t>младшая от 3-х              до 4-х лет</t>
  </si>
  <si>
    <t>подготовительная                   от 6 до 7 лет</t>
  </si>
  <si>
    <t>раннего возраста                 от 1 до 3-х лет</t>
  </si>
  <si>
    <t>Количество свободных мест в  образовательных учреждениях МО "Всеволожский муниципальный район"Ленинградской области,  реализующих основную общеобразовательную программу дошкольного образования на 2014-2015 учебный год</t>
  </si>
  <si>
    <t>средняя                          от 4 до 5 лет</t>
  </si>
  <si>
    <t>старшая                        от 5 до 6 лет</t>
  </si>
  <si>
    <t>к постановлению</t>
  </si>
  <si>
    <t>администрации</t>
  </si>
  <si>
    <t>от __23.04.2014__ № _1122_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</si>
</sst>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3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view="pageBreakPreview" zoomScaleNormal="60" zoomScaleSheetLayoutView="100" zoomScalePageLayoutView="0" workbookViewId="0" topLeftCell="A1">
      <selection activeCell="F4" sqref="F4:I4"/>
    </sheetView>
  </sheetViews>
  <sheetFormatPr defaultColWidth="9.140625" defaultRowHeight="15"/>
  <cols>
    <col min="1" max="1" width="5.140625" style="29" customWidth="1"/>
    <col min="2" max="2" width="42.57421875" style="0" customWidth="1"/>
    <col min="3" max="3" width="8.140625" style="28" customWidth="1"/>
    <col min="4" max="4" width="8.7109375" style="28" customWidth="1"/>
    <col min="5" max="5" width="8.57421875" style="28" customWidth="1"/>
    <col min="6" max="6" width="8.421875" style="28" customWidth="1"/>
    <col min="7" max="7" width="8.7109375" style="28" customWidth="1"/>
    <col min="8" max="8" width="10.00390625" style="28" customWidth="1"/>
    <col min="9" max="9" width="10.140625" style="28" customWidth="1"/>
    <col min="10" max="10" width="0.71875" style="0" customWidth="1"/>
  </cols>
  <sheetData>
    <row r="1" spans="6:10" ht="18.75">
      <c r="F1" s="51" t="s">
        <v>52</v>
      </c>
      <c r="G1" s="52"/>
      <c r="H1" s="52"/>
      <c r="I1" s="52"/>
      <c r="J1" s="41"/>
    </row>
    <row r="2" spans="6:10" ht="18.75">
      <c r="F2" s="53" t="s">
        <v>66</v>
      </c>
      <c r="G2" s="53"/>
      <c r="H2" s="53"/>
      <c r="I2" s="53"/>
      <c r="J2" s="53"/>
    </row>
    <row r="3" spans="6:10" ht="18.75">
      <c r="F3" s="53" t="s">
        <v>67</v>
      </c>
      <c r="G3" s="54"/>
      <c r="H3" s="54"/>
      <c r="I3" s="54"/>
      <c r="J3" s="41"/>
    </row>
    <row r="4" spans="6:10" ht="18.75">
      <c r="F4" s="53" t="s">
        <v>68</v>
      </c>
      <c r="G4" s="53"/>
      <c r="H4" s="53"/>
      <c r="I4" s="53"/>
      <c r="J4" s="41"/>
    </row>
    <row r="5" spans="6:9" ht="15">
      <c r="F5" s="36"/>
      <c r="G5" s="36"/>
      <c r="H5" s="36"/>
      <c r="I5" s="36"/>
    </row>
    <row r="6" spans="1:9" ht="3.75" customHeight="1">
      <c r="A6" s="44" t="s">
        <v>63</v>
      </c>
      <c r="B6" s="44"/>
      <c r="C6" s="44"/>
      <c r="D6" s="44"/>
      <c r="E6" s="44"/>
      <c r="F6" s="44"/>
      <c r="G6" s="44"/>
      <c r="H6" s="44"/>
      <c r="I6" s="44"/>
    </row>
    <row r="7" spans="1:10" ht="57" customHeight="1">
      <c r="A7" s="44"/>
      <c r="B7" s="44"/>
      <c r="C7" s="44"/>
      <c r="D7" s="44"/>
      <c r="E7" s="44"/>
      <c r="F7" s="44"/>
      <c r="G7" s="44"/>
      <c r="H7" s="44"/>
      <c r="I7" s="44"/>
      <c r="J7" s="37"/>
    </row>
    <row r="8" spans="1:9" ht="7.5" customHeight="1">
      <c r="A8" s="30"/>
      <c r="B8" s="18"/>
      <c r="C8" s="32"/>
      <c r="D8" s="32"/>
      <c r="E8" s="32"/>
      <c r="F8" s="32"/>
      <c r="G8" s="32"/>
      <c r="H8" s="32"/>
      <c r="I8" s="32"/>
    </row>
    <row r="9" spans="1:10" ht="34.5" customHeight="1">
      <c r="A9" s="46" t="s">
        <v>0</v>
      </c>
      <c r="B9" s="46" t="s">
        <v>1</v>
      </c>
      <c r="C9" s="46" t="s">
        <v>30</v>
      </c>
      <c r="D9" s="46"/>
      <c r="E9" s="46"/>
      <c r="F9" s="46"/>
      <c r="G9" s="46"/>
      <c r="H9" s="45" t="s">
        <v>51</v>
      </c>
      <c r="I9" s="46" t="s">
        <v>31</v>
      </c>
      <c r="J9" s="33"/>
    </row>
    <row r="10" spans="1:10" ht="114" customHeight="1">
      <c r="A10" s="46"/>
      <c r="B10" s="46"/>
      <c r="C10" s="19" t="s">
        <v>62</v>
      </c>
      <c r="D10" s="19" t="s">
        <v>60</v>
      </c>
      <c r="E10" s="19" t="s">
        <v>64</v>
      </c>
      <c r="F10" s="19" t="s">
        <v>65</v>
      </c>
      <c r="G10" s="19" t="s">
        <v>61</v>
      </c>
      <c r="H10" s="45"/>
      <c r="I10" s="46"/>
      <c r="J10" s="33"/>
    </row>
    <row r="11" spans="1:10" ht="20.25" customHeight="1">
      <c r="A11" s="50" t="s">
        <v>14</v>
      </c>
      <c r="B11" s="50"/>
      <c r="C11" s="50"/>
      <c r="D11" s="50"/>
      <c r="E11" s="50"/>
      <c r="F11" s="50"/>
      <c r="G11" s="50"/>
      <c r="H11" s="50"/>
      <c r="I11" s="50"/>
      <c r="J11" s="33"/>
    </row>
    <row r="12" spans="1:10" ht="21" customHeight="1">
      <c r="A12" s="31">
        <v>1</v>
      </c>
      <c r="B12" s="20" t="s">
        <v>53</v>
      </c>
      <c r="C12" s="21">
        <v>0</v>
      </c>
      <c r="D12" s="21">
        <v>56</v>
      </c>
      <c r="E12" s="21">
        <v>61</v>
      </c>
      <c r="F12" s="21">
        <v>27</v>
      </c>
      <c r="G12" s="21">
        <v>3</v>
      </c>
      <c r="H12" s="31">
        <v>15</v>
      </c>
      <c r="I12" s="31">
        <f>SUM(C12:H12)</f>
        <v>162</v>
      </c>
      <c r="J12" s="33"/>
    </row>
    <row r="13" spans="1:10" ht="20.25" customHeight="1">
      <c r="A13" s="31">
        <v>2</v>
      </c>
      <c r="B13" s="22" t="s">
        <v>54</v>
      </c>
      <c r="C13" s="21">
        <v>0</v>
      </c>
      <c r="D13" s="21">
        <v>26</v>
      </c>
      <c r="E13" s="21">
        <v>24</v>
      </c>
      <c r="F13" s="21">
        <v>15</v>
      </c>
      <c r="G13" s="21">
        <v>13</v>
      </c>
      <c r="H13" s="31">
        <v>0</v>
      </c>
      <c r="I13" s="31">
        <f aca="true" t="shared" si="0" ref="I13:I28">SUM(C13:H13)</f>
        <v>78</v>
      </c>
      <c r="J13" s="33"/>
    </row>
    <row r="14" spans="1:10" ht="20.25" customHeight="1">
      <c r="A14" s="31">
        <v>3</v>
      </c>
      <c r="B14" s="22" t="s">
        <v>55</v>
      </c>
      <c r="C14" s="21">
        <v>0</v>
      </c>
      <c r="D14" s="21">
        <v>40</v>
      </c>
      <c r="E14" s="21">
        <v>66</v>
      </c>
      <c r="F14" s="21">
        <v>10</v>
      </c>
      <c r="G14" s="21">
        <v>0</v>
      </c>
      <c r="H14" s="31">
        <v>0</v>
      </c>
      <c r="I14" s="31">
        <f t="shared" si="0"/>
        <v>116</v>
      </c>
      <c r="J14" s="33"/>
    </row>
    <row r="15" spans="1:10" ht="21" customHeight="1">
      <c r="A15" s="31">
        <v>4</v>
      </c>
      <c r="B15" s="20" t="s">
        <v>45</v>
      </c>
      <c r="C15" s="21">
        <v>0</v>
      </c>
      <c r="D15" s="21">
        <v>35</v>
      </c>
      <c r="E15" s="21">
        <v>0</v>
      </c>
      <c r="F15" s="21">
        <v>70</v>
      </c>
      <c r="G15" s="21">
        <v>10</v>
      </c>
      <c r="H15" s="31">
        <v>0</v>
      </c>
      <c r="I15" s="31">
        <f t="shared" si="0"/>
        <v>115</v>
      </c>
      <c r="J15" s="33"/>
    </row>
    <row r="16" spans="1:10" ht="21.75" customHeight="1">
      <c r="A16" s="31">
        <v>5</v>
      </c>
      <c r="B16" s="20" t="s">
        <v>3</v>
      </c>
      <c r="C16" s="21">
        <v>0</v>
      </c>
      <c r="D16" s="21">
        <v>41</v>
      </c>
      <c r="E16" s="21">
        <v>16</v>
      </c>
      <c r="F16" s="21">
        <v>5</v>
      </c>
      <c r="G16" s="21">
        <v>0</v>
      </c>
      <c r="H16" s="31">
        <v>0</v>
      </c>
      <c r="I16" s="31">
        <f t="shared" si="0"/>
        <v>62</v>
      </c>
      <c r="J16" s="33"/>
    </row>
    <row r="17" spans="1:10" ht="19.5" customHeight="1">
      <c r="A17" s="31">
        <v>6</v>
      </c>
      <c r="B17" s="20" t="s">
        <v>4</v>
      </c>
      <c r="C17" s="21">
        <v>21</v>
      </c>
      <c r="D17" s="21">
        <v>30</v>
      </c>
      <c r="E17" s="21">
        <v>0</v>
      </c>
      <c r="F17" s="21">
        <v>1</v>
      </c>
      <c r="G17" s="21">
        <v>0</v>
      </c>
      <c r="H17" s="31">
        <v>0</v>
      </c>
      <c r="I17" s="31">
        <f t="shared" si="0"/>
        <v>52</v>
      </c>
      <c r="J17" s="33"/>
    </row>
    <row r="18" spans="1:10" ht="19.5" customHeight="1">
      <c r="A18" s="31">
        <v>7</v>
      </c>
      <c r="B18" s="22" t="s">
        <v>28</v>
      </c>
      <c r="C18" s="21">
        <v>60</v>
      </c>
      <c r="D18" s="21">
        <v>8</v>
      </c>
      <c r="E18" s="21">
        <v>0</v>
      </c>
      <c r="F18" s="21">
        <v>1</v>
      </c>
      <c r="G18" s="21">
        <v>0</v>
      </c>
      <c r="H18" s="31">
        <v>0</v>
      </c>
      <c r="I18" s="31">
        <f t="shared" si="0"/>
        <v>69</v>
      </c>
      <c r="J18" s="33"/>
    </row>
    <row r="19" spans="1:21" s="1" customFormat="1" ht="21" customHeight="1">
      <c r="A19" s="24">
        <v>8</v>
      </c>
      <c r="B19" s="23" t="s">
        <v>56</v>
      </c>
      <c r="C19" s="21">
        <v>26</v>
      </c>
      <c r="D19" s="21">
        <v>15</v>
      </c>
      <c r="E19" s="21">
        <v>0</v>
      </c>
      <c r="F19" s="21">
        <v>0</v>
      </c>
      <c r="G19" s="21">
        <v>0</v>
      </c>
      <c r="H19" s="31">
        <v>0</v>
      </c>
      <c r="I19" s="24">
        <f t="shared" si="0"/>
        <v>41</v>
      </c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1" customFormat="1" ht="18" customHeight="1">
      <c r="A20" s="24">
        <v>9</v>
      </c>
      <c r="B20" s="22" t="s">
        <v>57</v>
      </c>
      <c r="C20" s="21">
        <v>38</v>
      </c>
      <c r="D20" s="21">
        <v>80</v>
      </c>
      <c r="E20" s="21">
        <v>7</v>
      </c>
      <c r="F20" s="21">
        <v>0</v>
      </c>
      <c r="G20" s="21">
        <v>0</v>
      </c>
      <c r="H20" s="31">
        <v>0</v>
      </c>
      <c r="I20" s="31">
        <f t="shared" si="0"/>
        <v>125</v>
      </c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s="1" customFormat="1" ht="21" customHeight="1">
      <c r="A21" s="24">
        <v>10</v>
      </c>
      <c r="B21" s="22" t="s">
        <v>21</v>
      </c>
      <c r="C21" s="21">
        <v>20</v>
      </c>
      <c r="D21" s="21">
        <v>1</v>
      </c>
      <c r="E21" s="21">
        <v>3</v>
      </c>
      <c r="F21" s="21">
        <v>4</v>
      </c>
      <c r="G21" s="21">
        <v>3</v>
      </c>
      <c r="H21" s="31">
        <v>10</v>
      </c>
      <c r="I21" s="31">
        <f t="shared" si="0"/>
        <v>41</v>
      </c>
      <c r="J21" s="3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10" ht="21.75" customHeight="1">
      <c r="A22" s="31">
        <v>11</v>
      </c>
      <c r="B22" s="20" t="s">
        <v>33</v>
      </c>
      <c r="C22" s="21">
        <v>18</v>
      </c>
      <c r="D22" s="21">
        <v>25</v>
      </c>
      <c r="E22" s="21">
        <v>6</v>
      </c>
      <c r="F22" s="21">
        <v>12</v>
      </c>
      <c r="G22" s="21">
        <v>2</v>
      </c>
      <c r="H22" s="31">
        <v>0</v>
      </c>
      <c r="I22" s="31">
        <f t="shared" si="0"/>
        <v>63</v>
      </c>
      <c r="J22" s="33"/>
    </row>
    <row r="23" spans="1:10" ht="20.25" customHeight="1">
      <c r="A23" s="31">
        <v>12</v>
      </c>
      <c r="B23" s="22" t="s">
        <v>20</v>
      </c>
      <c r="C23" s="21">
        <v>6</v>
      </c>
      <c r="D23" s="21">
        <v>2</v>
      </c>
      <c r="E23" s="21">
        <v>1</v>
      </c>
      <c r="F23" s="21">
        <v>0</v>
      </c>
      <c r="G23" s="21">
        <v>0</v>
      </c>
      <c r="H23" s="31">
        <v>0</v>
      </c>
      <c r="I23" s="31">
        <f t="shared" si="0"/>
        <v>9</v>
      </c>
      <c r="J23" s="33"/>
    </row>
    <row r="24" spans="1:10" ht="20.25" customHeight="1">
      <c r="A24" s="31">
        <v>13</v>
      </c>
      <c r="B24" s="20" t="s">
        <v>47</v>
      </c>
      <c r="C24" s="21">
        <v>20</v>
      </c>
      <c r="D24" s="21">
        <v>48</v>
      </c>
      <c r="E24" s="21">
        <v>25</v>
      </c>
      <c r="F24" s="21">
        <v>9</v>
      </c>
      <c r="G24" s="21">
        <v>5</v>
      </c>
      <c r="H24" s="31">
        <v>26</v>
      </c>
      <c r="I24" s="31">
        <f t="shared" si="0"/>
        <v>133</v>
      </c>
      <c r="J24" s="33"/>
    </row>
    <row r="25" spans="1:10" ht="20.25" customHeight="1">
      <c r="A25" s="31">
        <v>14</v>
      </c>
      <c r="B25" s="20" t="s">
        <v>24</v>
      </c>
      <c r="C25" s="21">
        <v>0</v>
      </c>
      <c r="D25" s="21">
        <v>40</v>
      </c>
      <c r="E25" s="21">
        <v>65</v>
      </c>
      <c r="F25" s="21">
        <v>5</v>
      </c>
      <c r="G25" s="21">
        <v>3</v>
      </c>
      <c r="H25" s="31">
        <v>15</v>
      </c>
      <c r="I25" s="31">
        <f t="shared" si="0"/>
        <v>128</v>
      </c>
      <c r="J25" s="33"/>
    </row>
    <row r="26" spans="1:10" ht="21.75" customHeight="1">
      <c r="A26" s="31">
        <v>15</v>
      </c>
      <c r="B26" s="20" t="s">
        <v>25</v>
      </c>
      <c r="C26" s="21">
        <v>25</v>
      </c>
      <c r="D26" s="21">
        <v>25</v>
      </c>
      <c r="E26" s="21">
        <v>1</v>
      </c>
      <c r="F26" s="21">
        <v>2</v>
      </c>
      <c r="G26" s="21">
        <v>4</v>
      </c>
      <c r="H26" s="31">
        <v>20</v>
      </c>
      <c r="I26" s="31">
        <f t="shared" si="0"/>
        <v>77</v>
      </c>
      <c r="J26" s="33"/>
    </row>
    <row r="27" spans="1:21" s="1" customFormat="1" ht="21.75" customHeight="1">
      <c r="A27" s="24">
        <v>16</v>
      </c>
      <c r="B27" s="23" t="s">
        <v>26</v>
      </c>
      <c r="C27" s="24">
        <v>0</v>
      </c>
      <c r="D27" s="24">
        <v>100</v>
      </c>
      <c r="E27" s="24">
        <v>85</v>
      </c>
      <c r="F27" s="24">
        <v>0</v>
      </c>
      <c r="G27" s="24">
        <v>0</v>
      </c>
      <c r="H27" s="24">
        <v>0</v>
      </c>
      <c r="I27" s="24">
        <f t="shared" si="0"/>
        <v>185</v>
      </c>
      <c r="J27" s="38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s="1" customFormat="1" ht="21" customHeight="1">
      <c r="A28" s="24">
        <v>17</v>
      </c>
      <c r="B28" s="23" t="s">
        <v>27</v>
      </c>
      <c r="C28" s="24">
        <v>0</v>
      </c>
      <c r="D28" s="24">
        <v>69</v>
      </c>
      <c r="E28" s="24">
        <v>23</v>
      </c>
      <c r="F28" s="24">
        <v>6</v>
      </c>
      <c r="G28" s="24">
        <v>0</v>
      </c>
      <c r="H28" s="24">
        <v>0</v>
      </c>
      <c r="I28" s="24">
        <f t="shared" si="0"/>
        <v>98</v>
      </c>
      <c r="J28" s="38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10" ht="22.5" customHeight="1">
      <c r="A29" s="31"/>
      <c r="B29" s="25" t="s">
        <v>48</v>
      </c>
      <c r="C29" s="42">
        <f aca="true" t="shared" si="1" ref="C29:I29">SUM(C12:C28)</f>
        <v>234</v>
      </c>
      <c r="D29" s="42">
        <f t="shared" si="1"/>
        <v>641</v>
      </c>
      <c r="E29" s="42">
        <f t="shared" si="1"/>
        <v>383</v>
      </c>
      <c r="F29" s="42">
        <f t="shared" si="1"/>
        <v>167</v>
      </c>
      <c r="G29" s="42">
        <f t="shared" si="1"/>
        <v>43</v>
      </c>
      <c r="H29" s="42">
        <f t="shared" si="1"/>
        <v>86</v>
      </c>
      <c r="I29" s="43">
        <f t="shared" si="1"/>
        <v>1554</v>
      </c>
      <c r="J29" s="33"/>
    </row>
    <row r="30" spans="1:10" ht="21.75" customHeight="1">
      <c r="A30" s="48" t="s">
        <v>13</v>
      </c>
      <c r="B30" s="49"/>
      <c r="C30" s="27"/>
      <c r="D30" s="27"/>
      <c r="E30" s="27"/>
      <c r="F30" s="27"/>
      <c r="G30" s="27"/>
      <c r="H30" s="27"/>
      <c r="I30" s="27"/>
      <c r="J30" s="33"/>
    </row>
    <row r="31" spans="1:21" s="1" customFormat="1" ht="21.75" customHeight="1">
      <c r="A31" s="31">
        <v>18</v>
      </c>
      <c r="B31" s="23" t="s">
        <v>16</v>
      </c>
      <c r="C31" s="24">
        <v>37</v>
      </c>
      <c r="D31" s="24">
        <v>34</v>
      </c>
      <c r="E31" s="24">
        <v>5</v>
      </c>
      <c r="F31" s="24">
        <v>3</v>
      </c>
      <c r="G31" s="24">
        <v>0</v>
      </c>
      <c r="H31" s="24">
        <v>0</v>
      </c>
      <c r="I31" s="24">
        <f aca="true" t="shared" si="2" ref="I31:I41">SUM(C31:H31)</f>
        <v>79</v>
      </c>
      <c r="J31" s="38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10" ht="21.75" customHeight="1">
      <c r="A32" s="31">
        <v>19</v>
      </c>
      <c r="B32" s="23" t="s">
        <v>17</v>
      </c>
      <c r="C32" s="21">
        <v>6</v>
      </c>
      <c r="D32" s="21">
        <v>0</v>
      </c>
      <c r="E32" s="21">
        <v>1</v>
      </c>
      <c r="F32" s="21">
        <v>0</v>
      </c>
      <c r="G32" s="21">
        <v>0</v>
      </c>
      <c r="H32" s="31">
        <v>0</v>
      </c>
      <c r="I32" s="31">
        <f t="shared" si="2"/>
        <v>7</v>
      </c>
      <c r="J32" s="33"/>
    </row>
    <row r="33" spans="1:10" ht="21.75" customHeight="1">
      <c r="A33" s="24">
        <v>20</v>
      </c>
      <c r="B33" s="22" t="s">
        <v>8</v>
      </c>
      <c r="C33" s="21">
        <v>44</v>
      </c>
      <c r="D33" s="21">
        <v>8</v>
      </c>
      <c r="E33" s="21">
        <v>6</v>
      </c>
      <c r="F33" s="21">
        <v>3</v>
      </c>
      <c r="G33" s="21">
        <v>0</v>
      </c>
      <c r="H33" s="31">
        <v>47</v>
      </c>
      <c r="I33" s="31">
        <f t="shared" si="2"/>
        <v>108</v>
      </c>
      <c r="J33" s="33"/>
    </row>
    <row r="34" spans="1:10" ht="21.75" customHeight="1">
      <c r="A34" s="31">
        <v>21</v>
      </c>
      <c r="B34" s="22" t="s">
        <v>11</v>
      </c>
      <c r="C34" s="21">
        <v>54</v>
      </c>
      <c r="D34" s="21">
        <v>12</v>
      </c>
      <c r="E34" s="21">
        <v>10</v>
      </c>
      <c r="F34" s="21">
        <v>2</v>
      </c>
      <c r="G34" s="21">
        <v>0</v>
      </c>
      <c r="H34" s="31">
        <v>0</v>
      </c>
      <c r="I34" s="31">
        <f t="shared" si="2"/>
        <v>78</v>
      </c>
      <c r="J34" s="33"/>
    </row>
    <row r="35" spans="1:10" ht="21" customHeight="1">
      <c r="A35" s="24">
        <v>22</v>
      </c>
      <c r="B35" s="20" t="s">
        <v>9</v>
      </c>
      <c r="C35" s="21">
        <v>21</v>
      </c>
      <c r="D35" s="21">
        <v>7</v>
      </c>
      <c r="E35" s="21">
        <v>2</v>
      </c>
      <c r="F35" s="21">
        <v>2</v>
      </c>
      <c r="G35" s="21">
        <v>0</v>
      </c>
      <c r="H35" s="31">
        <v>0</v>
      </c>
      <c r="I35" s="31">
        <f t="shared" si="2"/>
        <v>32</v>
      </c>
      <c r="J35" s="33"/>
    </row>
    <row r="36" spans="1:21" s="1" customFormat="1" ht="21" customHeight="1">
      <c r="A36" s="31">
        <v>23</v>
      </c>
      <c r="B36" s="23" t="s">
        <v>19</v>
      </c>
      <c r="C36" s="24">
        <v>55</v>
      </c>
      <c r="D36" s="24">
        <v>3</v>
      </c>
      <c r="E36" s="24">
        <v>0</v>
      </c>
      <c r="F36" s="24">
        <v>1</v>
      </c>
      <c r="G36" s="24">
        <v>0</v>
      </c>
      <c r="H36" s="24">
        <v>0</v>
      </c>
      <c r="I36" s="24">
        <f t="shared" si="2"/>
        <v>59</v>
      </c>
      <c r="J36" s="38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10" ht="21.75" customHeight="1">
      <c r="A37" s="31">
        <v>24</v>
      </c>
      <c r="B37" s="23" t="s">
        <v>10</v>
      </c>
      <c r="C37" s="21">
        <v>0</v>
      </c>
      <c r="D37" s="21">
        <v>21</v>
      </c>
      <c r="E37" s="21">
        <v>9</v>
      </c>
      <c r="F37" s="21">
        <v>0</v>
      </c>
      <c r="G37" s="21">
        <v>0</v>
      </c>
      <c r="H37" s="31">
        <v>0</v>
      </c>
      <c r="I37" s="31">
        <f t="shared" si="2"/>
        <v>30</v>
      </c>
      <c r="J37" s="33"/>
    </row>
    <row r="38" spans="1:21" s="1" customFormat="1" ht="21" customHeight="1">
      <c r="A38" s="31">
        <v>25</v>
      </c>
      <c r="B38" s="23" t="s">
        <v>18</v>
      </c>
      <c r="C38" s="24">
        <v>11</v>
      </c>
      <c r="D38" s="24">
        <v>11</v>
      </c>
      <c r="E38" s="24">
        <v>22</v>
      </c>
      <c r="F38" s="24">
        <v>11</v>
      </c>
      <c r="G38" s="24">
        <v>2</v>
      </c>
      <c r="H38" s="24">
        <v>0</v>
      </c>
      <c r="I38" s="24">
        <f t="shared" si="2"/>
        <v>57</v>
      </c>
      <c r="J38" s="38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9" ht="21.75" customHeight="1">
      <c r="A39" s="31">
        <v>26</v>
      </c>
      <c r="B39" s="20" t="s">
        <v>12</v>
      </c>
      <c r="C39" s="21">
        <v>8</v>
      </c>
      <c r="D39" s="21">
        <v>7</v>
      </c>
      <c r="E39" s="21">
        <v>3</v>
      </c>
      <c r="F39" s="21">
        <v>0</v>
      </c>
      <c r="G39" s="21">
        <v>0</v>
      </c>
      <c r="H39" s="31">
        <v>0</v>
      </c>
      <c r="I39" s="31">
        <f t="shared" si="2"/>
        <v>18</v>
      </c>
    </row>
    <row r="40" spans="1:9" ht="21" customHeight="1">
      <c r="A40" s="31">
        <v>27</v>
      </c>
      <c r="B40" s="20" t="s">
        <v>32</v>
      </c>
      <c r="C40" s="21">
        <v>0</v>
      </c>
      <c r="D40" s="21">
        <v>28</v>
      </c>
      <c r="E40" s="21">
        <v>26</v>
      </c>
      <c r="F40" s="21">
        <v>0</v>
      </c>
      <c r="G40" s="21">
        <v>0</v>
      </c>
      <c r="H40" s="31">
        <v>24</v>
      </c>
      <c r="I40" s="31">
        <f t="shared" si="2"/>
        <v>78</v>
      </c>
    </row>
    <row r="41" spans="1:9" ht="21.75" customHeight="1">
      <c r="A41" s="31">
        <v>28</v>
      </c>
      <c r="B41" s="20" t="s">
        <v>22</v>
      </c>
      <c r="C41" s="21">
        <v>0</v>
      </c>
      <c r="D41" s="21">
        <v>74</v>
      </c>
      <c r="E41" s="21">
        <v>0</v>
      </c>
      <c r="F41" s="21">
        <v>0</v>
      </c>
      <c r="G41" s="21">
        <v>0</v>
      </c>
      <c r="H41" s="31">
        <v>5</v>
      </c>
      <c r="I41" s="31">
        <f t="shared" si="2"/>
        <v>79</v>
      </c>
    </row>
    <row r="42" spans="1:9" ht="21.75" customHeight="1">
      <c r="A42" s="31">
        <v>29</v>
      </c>
      <c r="B42" s="20" t="s">
        <v>58</v>
      </c>
      <c r="C42" s="21">
        <v>0</v>
      </c>
      <c r="D42" s="21">
        <v>6</v>
      </c>
      <c r="E42" s="21">
        <v>3</v>
      </c>
      <c r="F42" s="21">
        <v>0</v>
      </c>
      <c r="G42" s="21">
        <v>0</v>
      </c>
      <c r="H42" s="31">
        <v>0</v>
      </c>
      <c r="I42" s="31">
        <f>SUM(C42:H42)</f>
        <v>9</v>
      </c>
    </row>
    <row r="43" spans="1:9" ht="21" customHeight="1">
      <c r="A43" s="31"/>
      <c r="B43" s="25" t="s">
        <v>59</v>
      </c>
      <c r="C43" s="42">
        <f aca="true" t="shared" si="3" ref="C43:I43">SUM(C31:C42)</f>
        <v>236</v>
      </c>
      <c r="D43" s="42">
        <f t="shared" si="3"/>
        <v>211</v>
      </c>
      <c r="E43" s="42">
        <f t="shared" si="3"/>
        <v>87</v>
      </c>
      <c r="F43" s="42">
        <f t="shared" si="3"/>
        <v>22</v>
      </c>
      <c r="G43" s="42">
        <f t="shared" si="3"/>
        <v>2</v>
      </c>
      <c r="H43" s="42">
        <f t="shared" si="3"/>
        <v>76</v>
      </c>
      <c r="I43" s="43">
        <f t="shared" si="3"/>
        <v>634</v>
      </c>
    </row>
    <row r="44" spans="1:9" ht="24" customHeight="1">
      <c r="A44" s="47" t="s">
        <v>15</v>
      </c>
      <c r="B44" s="47"/>
      <c r="C44" s="40">
        <f aca="true" t="shared" si="4" ref="C44:H44">SUM(C29,C43)</f>
        <v>470</v>
      </c>
      <c r="D44" s="40">
        <f t="shared" si="4"/>
        <v>852</v>
      </c>
      <c r="E44" s="40">
        <f t="shared" si="4"/>
        <v>470</v>
      </c>
      <c r="F44" s="40">
        <f t="shared" si="4"/>
        <v>189</v>
      </c>
      <c r="G44" s="40">
        <f t="shared" si="4"/>
        <v>45</v>
      </c>
      <c r="H44" s="40">
        <f t="shared" si="4"/>
        <v>162</v>
      </c>
      <c r="I44" s="40">
        <f>SUM(I43,I29)</f>
        <v>2188</v>
      </c>
    </row>
    <row r="45" spans="1:10" s="33" customFormat="1" ht="15">
      <c r="A45" s="34"/>
      <c r="C45" s="35"/>
      <c r="D45" s="35"/>
      <c r="E45" s="35"/>
      <c r="F45" s="35"/>
      <c r="G45" s="35"/>
      <c r="H45" s="35"/>
      <c r="I45" s="35"/>
      <c r="J45"/>
    </row>
    <row r="46" spans="1:10" s="33" customFormat="1" ht="15">
      <c r="A46" s="34"/>
      <c r="C46" s="35"/>
      <c r="D46" s="35"/>
      <c r="E46" s="35"/>
      <c r="F46" s="35"/>
      <c r="G46" s="35"/>
      <c r="H46" s="35"/>
      <c r="I46" s="35"/>
      <c r="J46"/>
    </row>
    <row r="47" spans="1:10" s="33" customFormat="1" ht="15">
      <c r="A47" s="34"/>
      <c r="C47" s="35"/>
      <c r="D47" s="35"/>
      <c r="E47" s="35"/>
      <c r="F47" s="35"/>
      <c r="G47" s="35"/>
      <c r="H47" s="35"/>
      <c r="I47" s="35"/>
      <c r="J47"/>
    </row>
    <row r="48" spans="1:10" s="33" customFormat="1" ht="15">
      <c r="A48" s="34"/>
      <c r="C48" s="35"/>
      <c r="D48" s="35"/>
      <c r="E48" s="35"/>
      <c r="F48" s="35"/>
      <c r="G48" s="35"/>
      <c r="H48" s="35"/>
      <c r="I48" s="35"/>
      <c r="J48"/>
    </row>
    <row r="49" spans="1:10" s="33" customFormat="1" ht="15">
      <c r="A49" s="34"/>
      <c r="C49" s="35"/>
      <c r="D49" s="35"/>
      <c r="E49" s="35"/>
      <c r="F49" s="35"/>
      <c r="G49" s="35"/>
      <c r="H49" s="35"/>
      <c r="I49" s="35"/>
      <c r="J49"/>
    </row>
    <row r="50" spans="1:10" s="33" customFormat="1" ht="15">
      <c r="A50" s="34"/>
      <c r="C50" s="35"/>
      <c r="D50" s="35"/>
      <c r="E50" s="35"/>
      <c r="F50" s="35"/>
      <c r="G50" s="35"/>
      <c r="H50" s="35"/>
      <c r="I50" s="35"/>
      <c r="J50"/>
    </row>
    <row r="51" spans="1:10" s="33" customFormat="1" ht="15">
      <c r="A51" s="34"/>
      <c r="C51" s="35"/>
      <c r="D51" s="35"/>
      <c r="E51" s="35"/>
      <c r="F51" s="35"/>
      <c r="G51" s="35"/>
      <c r="H51" s="35"/>
      <c r="I51" s="35"/>
      <c r="J51"/>
    </row>
    <row r="52" spans="1:10" s="33" customFormat="1" ht="15">
      <c r="A52" s="34"/>
      <c r="C52" s="35"/>
      <c r="D52" s="35"/>
      <c r="E52" s="35"/>
      <c r="F52" s="35"/>
      <c r="G52" s="35"/>
      <c r="H52" s="35"/>
      <c r="I52" s="35"/>
      <c r="J52"/>
    </row>
    <row r="53" spans="1:10" s="33" customFormat="1" ht="15">
      <c r="A53" s="34"/>
      <c r="C53" s="35"/>
      <c r="D53" s="35"/>
      <c r="E53" s="35"/>
      <c r="F53" s="35"/>
      <c r="G53" s="35"/>
      <c r="H53" s="35"/>
      <c r="I53" s="35"/>
      <c r="J53"/>
    </row>
    <row r="54" spans="1:10" s="33" customFormat="1" ht="15">
      <c r="A54" s="34"/>
      <c r="C54" s="35"/>
      <c r="D54" s="35"/>
      <c r="E54" s="35"/>
      <c r="F54" s="35"/>
      <c r="G54" s="35"/>
      <c r="H54" s="35"/>
      <c r="I54" s="35"/>
      <c r="J54"/>
    </row>
    <row r="55" spans="1:10" s="33" customFormat="1" ht="15">
      <c r="A55" s="34"/>
      <c r="C55" s="35"/>
      <c r="D55" s="35"/>
      <c r="E55" s="35"/>
      <c r="F55" s="35"/>
      <c r="G55" s="35"/>
      <c r="H55" s="35"/>
      <c r="I55" s="35"/>
      <c r="J55"/>
    </row>
    <row r="56" spans="1:10" s="33" customFormat="1" ht="15">
      <c r="A56" s="34"/>
      <c r="C56" s="35"/>
      <c r="D56" s="35"/>
      <c r="E56" s="35"/>
      <c r="F56" s="35"/>
      <c r="G56" s="35"/>
      <c r="H56" s="35"/>
      <c r="I56" s="35"/>
      <c r="J56"/>
    </row>
    <row r="57" spans="1:10" s="33" customFormat="1" ht="15">
      <c r="A57" s="34"/>
      <c r="C57" s="35"/>
      <c r="D57" s="35"/>
      <c r="E57" s="35"/>
      <c r="F57" s="35"/>
      <c r="G57" s="35"/>
      <c r="H57" s="35"/>
      <c r="I57" s="35"/>
      <c r="J57"/>
    </row>
    <row r="58" spans="1:10" s="33" customFormat="1" ht="15">
      <c r="A58" s="34"/>
      <c r="C58" s="35"/>
      <c r="D58" s="35"/>
      <c r="E58" s="35"/>
      <c r="F58" s="35"/>
      <c r="G58" s="35"/>
      <c r="H58" s="35"/>
      <c r="I58" s="35"/>
      <c r="J58"/>
    </row>
    <row r="59" spans="1:10" s="33" customFormat="1" ht="15">
      <c r="A59" s="34"/>
      <c r="C59" s="35"/>
      <c r="D59" s="35"/>
      <c r="E59" s="35"/>
      <c r="F59" s="35"/>
      <c r="G59" s="35"/>
      <c r="H59" s="35"/>
      <c r="I59" s="35"/>
      <c r="J59"/>
    </row>
    <row r="60" spans="1:10" s="33" customFormat="1" ht="15">
      <c r="A60" s="34"/>
      <c r="C60" s="35"/>
      <c r="D60" s="35"/>
      <c r="E60" s="35"/>
      <c r="F60" s="35"/>
      <c r="G60" s="35"/>
      <c r="H60" s="35"/>
      <c r="I60" s="35"/>
      <c r="J60"/>
    </row>
    <row r="61" spans="1:10" s="33" customFormat="1" ht="15">
      <c r="A61" s="34"/>
      <c r="C61" s="35"/>
      <c r="D61" s="35"/>
      <c r="E61" s="35"/>
      <c r="F61" s="35"/>
      <c r="G61" s="35"/>
      <c r="H61" s="35"/>
      <c r="I61" s="35"/>
      <c r="J61"/>
    </row>
    <row r="62" spans="1:10" s="33" customFormat="1" ht="15">
      <c r="A62" s="34"/>
      <c r="C62" s="35"/>
      <c r="D62" s="35"/>
      <c r="E62" s="35"/>
      <c r="F62" s="35"/>
      <c r="G62" s="35"/>
      <c r="H62" s="35"/>
      <c r="I62" s="35"/>
      <c r="J62"/>
    </row>
    <row r="63" spans="1:10" s="33" customFormat="1" ht="15">
      <c r="A63" s="34"/>
      <c r="C63" s="35"/>
      <c r="D63" s="35"/>
      <c r="E63" s="35"/>
      <c r="F63" s="35"/>
      <c r="G63" s="35"/>
      <c r="H63" s="35"/>
      <c r="I63" s="35"/>
      <c r="J63"/>
    </row>
    <row r="64" spans="1:10" s="33" customFormat="1" ht="15">
      <c r="A64" s="34"/>
      <c r="C64" s="35"/>
      <c r="D64" s="35"/>
      <c r="E64" s="35"/>
      <c r="F64" s="35"/>
      <c r="G64" s="35"/>
      <c r="H64" s="35"/>
      <c r="I64" s="35"/>
      <c r="J64"/>
    </row>
    <row r="65" spans="1:10" s="33" customFormat="1" ht="15">
      <c r="A65" s="34"/>
      <c r="C65" s="35"/>
      <c r="D65" s="35"/>
      <c r="E65" s="35"/>
      <c r="F65" s="35"/>
      <c r="G65" s="35"/>
      <c r="H65" s="35"/>
      <c r="I65" s="35"/>
      <c r="J65"/>
    </row>
    <row r="66" spans="1:10" s="33" customFormat="1" ht="15">
      <c r="A66" s="34"/>
      <c r="C66" s="35"/>
      <c r="D66" s="35"/>
      <c r="E66" s="35"/>
      <c r="F66" s="35"/>
      <c r="G66" s="35"/>
      <c r="H66" s="35"/>
      <c r="I66" s="35"/>
      <c r="J66"/>
    </row>
    <row r="67" spans="1:10" s="33" customFormat="1" ht="15">
      <c r="A67" s="34"/>
      <c r="C67" s="35"/>
      <c r="D67" s="35"/>
      <c r="E67" s="35"/>
      <c r="F67" s="35"/>
      <c r="G67" s="35"/>
      <c r="H67" s="35"/>
      <c r="I67" s="35"/>
      <c r="J67"/>
    </row>
    <row r="68" spans="1:10" s="33" customFormat="1" ht="15">
      <c r="A68" s="34"/>
      <c r="C68" s="35"/>
      <c r="D68" s="35"/>
      <c r="E68" s="35"/>
      <c r="F68" s="35"/>
      <c r="G68" s="35"/>
      <c r="H68" s="35"/>
      <c r="I68" s="35"/>
      <c r="J68"/>
    </row>
    <row r="69" spans="1:10" s="33" customFormat="1" ht="15">
      <c r="A69" s="34"/>
      <c r="C69" s="35"/>
      <c r="D69" s="35"/>
      <c r="E69" s="35"/>
      <c r="F69" s="35"/>
      <c r="G69" s="35"/>
      <c r="H69" s="35"/>
      <c r="I69" s="35"/>
      <c r="J69"/>
    </row>
    <row r="70" spans="1:10" s="33" customFormat="1" ht="15">
      <c r="A70" s="34"/>
      <c r="C70" s="35"/>
      <c r="D70" s="35"/>
      <c r="E70" s="35"/>
      <c r="F70" s="35"/>
      <c r="G70" s="35"/>
      <c r="H70" s="35"/>
      <c r="I70" s="35"/>
      <c r="J70"/>
    </row>
    <row r="71" spans="1:10" s="33" customFormat="1" ht="15">
      <c r="A71" s="34"/>
      <c r="C71" s="35"/>
      <c r="D71" s="35"/>
      <c r="E71" s="35"/>
      <c r="F71" s="35"/>
      <c r="G71" s="35"/>
      <c r="H71" s="35"/>
      <c r="I71" s="35"/>
      <c r="J71"/>
    </row>
    <row r="72" spans="1:10" s="33" customFormat="1" ht="15">
      <c r="A72" s="34"/>
      <c r="C72" s="35"/>
      <c r="D72" s="35"/>
      <c r="E72" s="35"/>
      <c r="F72" s="35"/>
      <c r="G72" s="35"/>
      <c r="H72" s="35"/>
      <c r="I72" s="35"/>
      <c r="J72"/>
    </row>
    <row r="73" spans="1:10" s="33" customFormat="1" ht="15">
      <c r="A73" s="34"/>
      <c r="C73" s="35"/>
      <c r="D73" s="35"/>
      <c r="E73" s="35"/>
      <c r="F73" s="35"/>
      <c r="G73" s="35"/>
      <c r="H73" s="35"/>
      <c r="I73" s="35"/>
      <c r="J73"/>
    </row>
    <row r="74" spans="1:10" s="33" customFormat="1" ht="15">
      <c r="A74" s="34"/>
      <c r="C74" s="35"/>
      <c r="D74" s="35"/>
      <c r="E74" s="35"/>
      <c r="F74" s="35"/>
      <c r="G74" s="35"/>
      <c r="H74" s="35"/>
      <c r="I74" s="35"/>
      <c r="J74"/>
    </row>
  </sheetData>
  <sheetProtection/>
  <mergeCells count="13">
    <mergeCell ref="F1:I1"/>
    <mergeCell ref="F3:I3"/>
    <mergeCell ref="F4:I4"/>
    <mergeCell ref="F2:J2"/>
    <mergeCell ref="A6:I7"/>
    <mergeCell ref="H9:H10"/>
    <mergeCell ref="B9:B10"/>
    <mergeCell ref="A44:B44"/>
    <mergeCell ref="A30:B30"/>
    <mergeCell ref="A9:A10"/>
    <mergeCell ref="A11:I11"/>
    <mergeCell ref="C9:G9"/>
    <mergeCell ref="I9:I10"/>
  </mergeCells>
  <printOptions/>
  <pageMargins left="1.1811023622047245" right="0.2362204724409449" top="0.7874015748031497" bottom="0.15748031496062992" header="0.7874015748031497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43"/>
  <sheetViews>
    <sheetView zoomScalePageLayoutView="0" workbookViewId="0" topLeftCell="A1">
      <selection activeCell="C6" sqref="C6:D7"/>
    </sheetView>
  </sheetViews>
  <sheetFormatPr defaultColWidth="9.140625" defaultRowHeight="15"/>
  <cols>
    <col min="2" max="2" width="44.421875" style="0" customWidth="1"/>
  </cols>
  <sheetData>
    <row r="5" spans="1:16" ht="16.5" customHeight="1">
      <c r="A5" s="55" t="s">
        <v>0</v>
      </c>
      <c r="B5" s="66" t="s">
        <v>1</v>
      </c>
      <c r="C5" s="55" t="s">
        <v>34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 t="s">
        <v>35</v>
      </c>
      <c r="P5" s="55"/>
    </row>
    <row r="6" spans="1:16" ht="16.5" customHeight="1">
      <c r="A6" s="55"/>
      <c r="B6" s="67"/>
      <c r="C6" s="55" t="s">
        <v>36</v>
      </c>
      <c r="D6" s="55"/>
      <c r="E6" s="55" t="s">
        <v>37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43.5" customHeight="1">
      <c r="A7" s="55"/>
      <c r="B7" s="67"/>
      <c r="C7" s="55"/>
      <c r="D7" s="55"/>
      <c r="E7" s="55" t="s">
        <v>38</v>
      </c>
      <c r="F7" s="55"/>
      <c r="G7" s="55" t="s">
        <v>39</v>
      </c>
      <c r="H7" s="55"/>
      <c r="I7" s="55" t="s">
        <v>40</v>
      </c>
      <c r="J7" s="55"/>
      <c r="K7" s="55" t="s">
        <v>41</v>
      </c>
      <c r="L7" s="55"/>
      <c r="M7" s="63" t="s">
        <v>42</v>
      </c>
      <c r="N7" s="64"/>
      <c r="O7" s="55"/>
      <c r="P7" s="55"/>
    </row>
    <row r="8" spans="1:16" ht="30.75" customHeight="1">
      <c r="A8" s="65"/>
      <c r="B8" s="68"/>
      <c r="C8" s="2" t="s">
        <v>43</v>
      </c>
      <c r="D8" s="2" t="s">
        <v>44</v>
      </c>
      <c r="E8" s="2" t="s">
        <v>43</v>
      </c>
      <c r="F8" s="2" t="s">
        <v>44</v>
      </c>
      <c r="G8" s="2" t="s">
        <v>43</v>
      </c>
      <c r="H8" s="2" t="s">
        <v>44</v>
      </c>
      <c r="I8" s="2" t="s">
        <v>43</v>
      </c>
      <c r="J8" s="2" t="s">
        <v>44</v>
      </c>
      <c r="K8" s="2" t="s">
        <v>43</v>
      </c>
      <c r="L8" s="2" t="s">
        <v>44</v>
      </c>
      <c r="M8" s="2" t="s">
        <v>43</v>
      </c>
      <c r="N8" s="2" t="s">
        <v>44</v>
      </c>
      <c r="O8" s="2" t="s">
        <v>43</v>
      </c>
      <c r="P8" s="3" t="s">
        <v>44</v>
      </c>
    </row>
    <row r="9" spans="1:16" ht="16.5">
      <c r="A9" s="56" t="s">
        <v>14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</row>
    <row r="10" spans="1:16" ht="25.5" customHeight="1">
      <c r="A10" s="4">
        <v>1</v>
      </c>
      <c r="B10" s="5" t="s">
        <v>6</v>
      </c>
      <c r="C10" s="6"/>
      <c r="D10" s="7"/>
      <c r="E10" s="7">
        <v>2</v>
      </c>
      <c r="F10" s="7">
        <v>56</v>
      </c>
      <c r="G10" s="7">
        <v>5</v>
      </c>
      <c r="H10" s="7">
        <v>138</v>
      </c>
      <c r="I10" s="7">
        <v>3</v>
      </c>
      <c r="J10" s="7">
        <v>84</v>
      </c>
      <c r="K10" s="7">
        <v>2</v>
      </c>
      <c r="L10" s="7">
        <v>58</v>
      </c>
      <c r="M10" s="4">
        <v>1</v>
      </c>
      <c r="N10" s="4">
        <v>15</v>
      </c>
      <c r="O10" s="4" t="e">
        <f>(C10+E10+G10+I10+K10+#REF!+#REF!+#REF!+#REF!+#REF!+#REF!+#REF!+#REF!+#REF!+#REF!+#REF!+M10+R17)</f>
        <v>#REF!</v>
      </c>
      <c r="P10" s="4" t="e">
        <f>(D10+F10+H10+J10+L10+#REF!+#REF!+#REF!+#REF!+#REF!+#REF!+#REF!+#REF!+#REF!+#REF!+#REF!+N10)</f>
        <v>#REF!</v>
      </c>
    </row>
    <row r="11" spans="1:16" ht="25.5" customHeight="1">
      <c r="A11" s="4">
        <v>2</v>
      </c>
      <c r="B11" s="9" t="s">
        <v>7</v>
      </c>
      <c r="C11" s="4"/>
      <c r="D11" s="4"/>
      <c r="E11" s="4">
        <v>1</v>
      </c>
      <c r="F11" s="4">
        <v>25</v>
      </c>
      <c r="G11" s="4">
        <v>2</v>
      </c>
      <c r="H11" s="4">
        <v>57</v>
      </c>
      <c r="I11" s="4">
        <v>3</v>
      </c>
      <c r="J11" s="4">
        <v>87</v>
      </c>
      <c r="K11" s="4">
        <v>1</v>
      </c>
      <c r="L11" s="4">
        <v>30</v>
      </c>
      <c r="M11" s="4"/>
      <c r="N11" s="4"/>
      <c r="O11" s="4" t="e">
        <f>(C11+E11+G11+I11+K11+#REF!+#REF!+#REF!+#REF!+#REF!+#REF!+#REF!+#REF!+#REF!+#REF!+#REF!+M11+R18)</f>
        <v>#REF!</v>
      </c>
      <c r="P11" s="4" t="e">
        <f>(D11+F11+H11+J11+L11+#REF!+#REF!+#REF!+#REF!+#REF!+#REF!+#REF!+#REF!+#REF!+#REF!+#REF!+N11)</f>
        <v>#REF!</v>
      </c>
    </row>
    <row r="12" spans="1:16" ht="25.5" customHeight="1">
      <c r="A12" s="4">
        <v>3</v>
      </c>
      <c r="B12" s="9" t="s">
        <v>2</v>
      </c>
      <c r="C12" s="4"/>
      <c r="D12" s="4"/>
      <c r="E12" s="4">
        <v>2</v>
      </c>
      <c r="F12" s="4">
        <v>50</v>
      </c>
      <c r="G12" s="4">
        <v>7</v>
      </c>
      <c r="H12" s="4">
        <v>171</v>
      </c>
      <c r="I12" s="4">
        <v>5</v>
      </c>
      <c r="J12" s="4">
        <v>130</v>
      </c>
      <c r="K12" s="4">
        <v>4</v>
      </c>
      <c r="L12" s="4">
        <v>118</v>
      </c>
      <c r="M12" s="4"/>
      <c r="N12" s="4"/>
      <c r="O12" s="4" t="e">
        <f>(C12+E12+G12+I12+K12+#REF!+#REF!+#REF!+#REF!+#REF!+#REF!+#REF!+#REF!+#REF!+#REF!+#REF!+M12+R19)</f>
        <v>#REF!</v>
      </c>
      <c r="P12" s="4" t="e">
        <f>(D12+F12+H12+J12+L12+#REF!+#REF!+#REF!+#REF!+#REF!+#REF!+#REF!+#REF!+#REF!+#REF!+#REF!+N12)</f>
        <v>#REF!</v>
      </c>
    </row>
    <row r="13" spans="1:16" ht="25.5" customHeight="1">
      <c r="A13" s="4">
        <v>4</v>
      </c>
      <c r="B13" s="5" t="s">
        <v>45</v>
      </c>
      <c r="C13" s="4"/>
      <c r="D13" s="4"/>
      <c r="E13" s="4">
        <v>3</v>
      </c>
      <c r="F13" s="4">
        <v>75</v>
      </c>
      <c r="G13" s="4">
        <v>4</v>
      </c>
      <c r="H13" s="4">
        <v>104</v>
      </c>
      <c r="I13" s="4">
        <v>4</v>
      </c>
      <c r="J13" s="4">
        <v>108</v>
      </c>
      <c r="K13" s="4">
        <v>3</v>
      </c>
      <c r="L13" s="4">
        <v>84</v>
      </c>
      <c r="M13" s="4"/>
      <c r="N13" s="4"/>
      <c r="O13" s="4" t="e">
        <f>(C13+E13+G13+I13+K13+#REF!+#REF!+#REF!+#REF!+#REF!+#REF!+#REF!+#REF!+#REF!+#REF!+#REF!+M13+R20)</f>
        <v>#REF!</v>
      </c>
      <c r="P13" s="4" t="e">
        <f>(D13+F13+H13+J13+L13+#REF!+#REF!+#REF!+#REF!+#REF!+#REF!+#REF!+#REF!+#REF!+#REF!+#REF!+N13)</f>
        <v>#REF!</v>
      </c>
    </row>
    <row r="14" spans="1:16" ht="25.5" customHeight="1">
      <c r="A14" s="4">
        <v>5</v>
      </c>
      <c r="B14" s="5" t="s">
        <v>3</v>
      </c>
      <c r="C14" s="4"/>
      <c r="D14" s="4"/>
      <c r="E14" s="4">
        <v>3</v>
      </c>
      <c r="F14" s="4">
        <v>72</v>
      </c>
      <c r="G14" s="4">
        <v>3</v>
      </c>
      <c r="H14" s="4">
        <v>72</v>
      </c>
      <c r="I14" s="4">
        <v>3</v>
      </c>
      <c r="J14" s="4">
        <v>72</v>
      </c>
      <c r="K14" s="4">
        <v>1</v>
      </c>
      <c r="L14" s="4">
        <v>25</v>
      </c>
      <c r="M14" s="4"/>
      <c r="N14" s="4"/>
      <c r="O14" s="4" t="e">
        <f>(C14+E14+G14+I14+K14+#REF!+#REF!+#REF!+#REF!+#REF!+#REF!+#REF!+#REF!+#REF!+#REF!+#REF!+M14+R21)</f>
        <v>#REF!</v>
      </c>
      <c r="P14" s="4" t="e">
        <f>(D14+F14+H14+J14+L14+#REF!+#REF!+#REF!+#REF!+#REF!+#REF!+#REF!+#REF!+#REF!+#REF!+#REF!+N14)</f>
        <v>#REF!</v>
      </c>
    </row>
    <row r="15" spans="1:16" ht="25.5" customHeight="1">
      <c r="A15" s="4">
        <v>6</v>
      </c>
      <c r="B15" s="5" t="s">
        <v>4</v>
      </c>
      <c r="C15" s="4">
        <v>1</v>
      </c>
      <c r="D15" s="4">
        <v>25</v>
      </c>
      <c r="E15" s="4">
        <v>3</v>
      </c>
      <c r="F15" s="4">
        <v>78</v>
      </c>
      <c r="G15" s="4">
        <v>2</v>
      </c>
      <c r="H15" s="4">
        <v>52</v>
      </c>
      <c r="I15" s="4">
        <v>1</v>
      </c>
      <c r="J15" s="4">
        <v>27</v>
      </c>
      <c r="K15" s="4"/>
      <c r="L15" s="4"/>
      <c r="M15" s="4"/>
      <c r="N15" s="4"/>
      <c r="O15" s="4" t="e">
        <f>(C15+E15+G15+I15+K15+#REF!+#REF!+#REF!+#REF!+#REF!+#REF!+#REF!+#REF!+#REF!+#REF!+#REF!+M15+R22)</f>
        <v>#REF!</v>
      </c>
      <c r="P15" s="4" t="e">
        <f>(D15+F15+H15+J15+L15+#REF!+#REF!+#REF!+#REF!+#REF!+#REF!+#REF!+#REF!+#REF!+#REF!+#REF!+N15)</f>
        <v>#REF!</v>
      </c>
    </row>
    <row r="16" spans="1:16" ht="25.5" customHeight="1">
      <c r="A16" s="4">
        <v>7</v>
      </c>
      <c r="B16" s="9" t="s">
        <v>28</v>
      </c>
      <c r="C16" s="4">
        <v>4</v>
      </c>
      <c r="D16" s="4">
        <v>96</v>
      </c>
      <c r="E16" s="4">
        <v>5</v>
      </c>
      <c r="F16" s="4">
        <v>120</v>
      </c>
      <c r="G16" s="4">
        <v>5</v>
      </c>
      <c r="H16" s="4">
        <v>120</v>
      </c>
      <c r="I16" s="4">
        <v>2</v>
      </c>
      <c r="J16" s="4">
        <v>42</v>
      </c>
      <c r="K16" s="4">
        <v>2</v>
      </c>
      <c r="L16" s="4">
        <v>50</v>
      </c>
      <c r="M16" s="4"/>
      <c r="N16" s="4"/>
      <c r="O16" s="4" t="e">
        <f>(C16+E16+G16+I16+K16+#REF!+#REF!+#REF!+#REF!+#REF!+#REF!+#REF!+#REF!+#REF!+#REF!+#REF!+M16)</f>
        <v>#REF!</v>
      </c>
      <c r="P16" s="4" t="e">
        <f>(D16+F16+H16+J16+L16+#REF!+#REF!+#REF!+#REF!+#REF!+#REF!+#REF!+#REF!+#REF!+#REF!+#REF!+N16)</f>
        <v>#REF!</v>
      </c>
    </row>
    <row r="17" spans="1:16" ht="25.5" customHeight="1">
      <c r="A17" s="8">
        <v>8</v>
      </c>
      <c r="B17" s="10" t="s">
        <v>5</v>
      </c>
      <c r="C17" s="8">
        <v>2</v>
      </c>
      <c r="D17" s="8">
        <v>52</v>
      </c>
      <c r="E17" s="8">
        <v>1</v>
      </c>
      <c r="F17" s="8">
        <v>26</v>
      </c>
      <c r="G17" s="8">
        <v>1</v>
      </c>
      <c r="H17" s="8">
        <v>26</v>
      </c>
      <c r="I17" s="8">
        <v>1</v>
      </c>
      <c r="J17" s="8">
        <v>26</v>
      </c>
      <c r="K17" s="8">
        <v>1</v>
      </c>
      <c r="L17" s="8">
        <v>26</v>
      </c>
      <c r="M17" s="8"/>
      <c r="N17" s="8"/>
      <c r="O17" s="4" t="e">
        <f>(C17+E17+G17+I17+K17+#REF!+#REF!+#REF!+#REF!+#REF!+#REF!+#REF!+#REF!+#REF!+#REF!+#REF!+M17)</f>
        <v>#REF!</v>
      </c>
      <c r="P17" s="4" t="e">
        <f>(D17+F17+H17+J17+L17+#REF!+#REF!+#REF!+#REF!+#REF!+#REF!+#REF!+#REF!+#REF!+#REF!+#REF!+N17)</f>
        <v>#REF!</v>
      </c>
    </row>
    <row r="18" spans="1:16" ht="25.5" customHeight="1">
      <c r="A18" s="8">
        <v>9</v>
      </c>
      <c r="B18" s="9" t="s">
        <v>23</v>
      </c>
      <c r="C18" s="8">
        <v>1</v>
      </c>
      <c r="D18" s="8">
        <v>20</v>
      </c>
      <c r="E18" s="8">
        <v>4</v>
      </c>
      <c r="F18" s="8">
        <v>94</v>
      </c>
      <c r="G18" s="8">
        <v>4</v>
      </c>
      <c r="H18" s="8">
        <v>99</v>
      </c>
      <c r="I18" s="8">
        <v>4</v>
      </c>
      <c r="J18" s="8">
        <v>89</v>
      </c>
      <c r="K18" s="8">
        <v>4</v>
      </c>
      <c r="L18" s="8">
        <v>84</v>
      </c>
      <c r="M18" s="8"/>
      <c r="N18" s="8"/>
      <c r="O18" s="4" t="e">
        <f>(C18+E18+G18+I18+K18+#REF!+#REF!+#REF!+#REF!+#REF!+#REF!+#REF!+#REF!+#REF!+#REF!+#REF!+M18)</f>
        <v>#REF!</v>
      </c>
      <c r="P18" s="4" t="e">
        <f>(D18+F18+H18+J18+L18+#REF!+#REF!+#REF!+#REF!+#REF!+#REF!+#REF!+#REF!+#REF!+#REF!+#REF!+N18)</f>
        <v>#REF!</v>
      </c>
    </row>
    <row r="19" spans="1:16" ht="25.5" customHeight="1">
      <c r="A19" s="8">
        <v>10</v>
      </c>
      <c r="B19" s="9" t="s">
        <v>21</v>
      </c>
      <c r="C19" s="8">
        <v>1</v>
      </c>
      <c r="D19" s="8">
        <v>23</v>
      </c>
      <c r="E19" s="8">
        <v>1</v>
      </c>
      <c r="F19" s="8">
        <v>24</v>
      </c>
      <c r="G19" s="8">
        <v>1</v>
      </c>
      <c r="H19" s="8">
        <v>26</v>
      </c>
      <c r="I19" s="8"/>
      <c r="J19" s="8"/>
      <c r="K19" s="8"/>
      <c r="L19" s="8"/>
      <c r="M19" s="8">
        <v>1</v>
      </c>
      <c r="N19" s="8">
        <v>10</v>
      </c>
      <c r="O19" s="4" t="e">
        <f>(C19+E19+G19+I19+K19+#REF!+#REF!+#REF!+#REF!+#REF!+#REF!+#REF!+#REF!+#REF!+#REF!+#REF!+M19)</f>
        <v>#REF!</v>
      </c>
      <c r="P19" s="4" t="e">
        <f>(D19+F19+H19+J19+L19+#REF!+#REF!+#REF!+#REF!+#REF!+#REF!+#REF!+#REF!+#REF!+#REF!+#REF!+N19)</f>
        <v>#REF!</v>
      </c>
    </row>
    <row r="20" spans="1:16" ht="25.5" customHeight="1">
      <c r="A20" s="8">
        <v>11</v>
      </c>
      <c r="B20" s="10" t="s">
        <v>46</v>
      </c>
      <c r="C20" s="8">
        <v>1</v>
      </c>
      <c r="D20" s="8">
        <v>20</v>
      </c>
      <c r="E20" s="8">
        <v>2</v>
      </c>
      <c r="F20" s="8">
        <v>46</v>
      </c>
      <c r="G20" s="8">
        <v>5</v>
      </c>
      <c r="H20" s="8">
        <v>132</v>
      </c>
      <c r="I20" s="8">
        <v>4</v>
      </c>
      <c r="J20" s="11">
        <v>116</v>
      </c>
      <c r="K20" s="8">
        <v>2</v>
      </c>
      <c r="L20" s="8">
        <v>52</v>
      </c>
      <c r="M20" s="8"/>
      <c r="N20" s="8"/>
      <c r="O20" s="8" t="e">
        <f>(C20+E20+G20+I20+K20+#REF!+#REF!+#REF!+#REF!+#REF!+#REF!+#REF!+#REF!+#REF!+#REF!+#REF!+M20)</f>
        <v>#REF!</v>
      </c>
      <c r="P20" s="8" t="e">
        <f>(D20+F20+H20+J20+L20+#REF!+#REF!+#REF!+#REF!+#REF!+#REF!+#REF!+#REF!+#REF!+#REF!+#REF!+N20)</f>
        <v>#REF!</v>
      </c>
    </row>
    <row r="21" spans="1:16" ht="25.5" customHeight="1">
      <c r="A21" s="4">
        <v>12</v>
      </c>
      <c r="B21" s="9" t="s">
        <v>20</v>
      </c>
      <c r="C21" s="4">
        <v>1</v>
      </c>
      <c r="D21" s="4">
        <v>20</v>
      </c>
      <c r="E21" s="4">
        <v>1</v>
      </c>
      <c r="F21" s="4">
        <v>21</v>
      </c>
      <c r="G21" s="4">
        <v>1</v>
      </c>
      <c r="H21" s="4">
        <v>21</v>
      </c>
      <c r="I21" s="4"/>
      <c r="J21" s="4"/>
      <c r="K21" s="4"/>
      <c r="L21" s="4"/>
      <c r="M21" s="4"/>
      <c r="N21" s="4"/>
      <c r="O21" s="4" t="e">
        <f>(C21+E21+G21+I21+K21+#REF!+#REF!+#REF!+#REF!+#REF!+#REF!+#REF!+#REF!+#REF!+#REF!+#REF!+M21)</f>
        <v>#REF!</v>
      </c>
      <c r="P21" s="4" t="e">
        <f>(D21+F21+H21+J21+L21+#REF!+#REF!+#REF!+#REF!+#REF!+#REF!+#REF!+#REF!+#REF!+#REF!+#REF!+N21)</f>
        <v>#REF!</v>
      </c>
    </row>
    <row r="22" spans="1:16" ht="25.5" customHeight="1">
      <c r="A22" s="4">
        <v>13</v>
      </c>
      <c r="B22" s="5" t="s">
        <v>47</v>
      </c>
      <c r="C22" s="8">
        <v>1</v>
      </c>
      <c r="D22" s="8">
        <v>20</v>
      </c>
      <c r="E22" s="8">
        <v>3</v>
      </c>
      <c r="F22" s="8">
        <v>75</v>
      </c>
      <c r="G22" s="8">
        <v>2</v>
      </c>
      <c r="H22" s="8">
        <v>50</v>
      </c>
      <c r="I22" s="8">
        <v>1</v>
      </c>
      <c r="J22" s="8">
        <v>26</v>
      </c>
      <c r="K22" s="8">
        <v>1</v>
      </c>
      <c r="L22" s="8">
        <v>28</v>
      </c>
      <c r="M22" s="8">
        <v>2</v>
      </c>
      <c r="N22" s="8">
        <v>26</v>
      </c>
      <c r="O22" s="4" t="e">
        <f>(C22+E22+G22+I22+K22+#REF!+#REF!+#REF!+#REF!+#REF!+#REF!+#REF!+#REF!+#REF!+#REF!+#REF!+M22)</f>
        <v>#REF!</v>
      </c>
      <c r="P22" s="4" t="e">
        <f>(D22+F22+H22+J22+L22+#REF!+#REF!+#REF!+#REF!+#REF!+#REF!+#REF!+#REF!+#REF!+#REF!+#REF!+N22)</f>
        <v>#REF!</v>
      </c>
    </row>
    <row r="23" spans="1:16" ht="25.5" customHeight="1">
      <c r="A23" s="4">
        <v>14</v>
      </c>
      <c r="B23" s="5" t="s">
        <v>24</v>
      </c>
      <c r="C23" s="8"/>
      <c r="D23" s="8"/>
      <c r="E23" s="8">
        <v>2</v>
      </c>
      <c r="F23" s="8">
        <v>60</v>
      </c>
      <c r="G23" s="8">
        <v>5</v>
      </c>
      <c r="H23" s="8">
        <v>150</v>
      </c>
      <c r="I23" s="8">
        <v>4</v>
      </c>
      <c r="J23" s="8">
        <v>121</v>
      </c>
      <c r="K23" s="8">
        <v>3</v>
      </c>
      <c r="L23" s="8">
        <v>92</v>
      </c>
      <c r="M23" s="8">
        <v>1</v>
      </c>
      <c r="N23" s="8">
        <v>15</v>
      </c>
      <c r="O23" s="4" t="e">
        <f>(C23+E23+G23+I23+K23+#REF!+#REF!+#REF!+#REF!+#REF!+#REF!+#REF!+#REF!+#REF!+#REF!+#REF!+M23)</f>
        <v>#REF!</v>
      </c>
      <c r="P23" s="4" t="e">
        <f>(D23+F23+H23+J23+L23+#REF!+#REF!+#REF!+#REF!+#REF!+#REF!+#REF!+#REF!+#REF!+#REF!+#REF!+N23)</f>
        <v>#REF!</v>
      </c>
    </row>
    <row r="24" spans="1:16" ht="25.5" customHeight="1">
      <c r="A24" s="4">
        <v>15</v>
      </c>
      <c r="B24" s="5" t="s">
        <v>25</v>
      </c>
      <c r="C24" s="8">
        <v>2</v>
      </c>
      <c r="D24" s="8">
        <v>40</v>
      </c>
      <c r="E24" s="8">
        <v>3</v>
      </c>
      <c r="F24" s="8">
        <v>75</v>
      </c>
      <c r="G24" s="8">
        <v>4</v>
      </c>
      <c r="H24" s="8">
        <v>98</v>
      </c>
      <c r="I24" s="8">
        <v>1</v>
      </c>
      <c r="J24" s="8">
        <v>30</v>
      </c>
      <c r="K24" s="8">
        <v>2</v>
      </c>
      <c r="L24" s="8">
        <v>51</v>
      </c>
      <c r="M24" s="8">
        <v>1</v>
      </c>
      <c r="N24" s="8">
        <v>20</v>
      </c>
      <c r="O24" s="4" t="e">
        <f>(C24+E24+G24+I24+K24+#REF!+#REF!+#REF!+#REF!+#REF!+#REF!+#REF!+#REF!+#REF!+#REF!+#REF!+M24)</f>
        <v>#REF!</v>
      </c>
      <c r="P24" s="4" t="e">
        <f>(D24+F24+H24+J24+L24+#REF!+#REF!+#REF!+#REF!+#REF!+#REF!+#REF!+#REF!+#REF!+#REF!+#REF!+N24)</f>
        <v>#REF!</v>
      </c>
    </row>
    <row r="25" spans="1:16" ht="25.5" customHeight="1">
      <c r="A25" s="8">
        <v>16</v>
      </c>
      <c r="B25" s="12" t="s">
        <v>26</v>
      </c>
      <c r="C25" s="8"/>
      <c r="D25" s="8"/>
      <c r="E25" s="8">
        <v>3</v>
      </c>
      <c r="F25" s="8">
        <v>75</v>
      </c>
      <c r="G25" s="8">
        <v>4</v>
      </c>
      <c r="H25" s="8">
        <v>100</v>
      </c>
      <c r="I25" s="8">
        <v>2</v>
      </c>
      <c r="J25" s="8">
        <v>55</v>
      </c>
      <c r="K25" s="8">
        <v>1</v>
      </c>
      <c r="L25" s="8">
        <v>30</v>
      </c>
      <c r="M25" s="8"/>
      <c r="N25" s="8"/>
      <c r="O25" s="8" t="e">
        <f>SUM(C25,E25,G25,I25,K25,#REF!,#REF!,#REF!,#REF!,#REF!,#REF!,#REF!,#REF!,#REF!,#REF!,#REF!,#REF!,M25)</f>
        <v>#REF!</v>
      </c>
      <c r="P25" s="8" t="e">
        <f>SUM(D25,F25,H25,J25,L25,#REF!,#REF!,#REF!,#REF!,#REF!,#REF!,#REF!,#REF!,#REF!,#REF!,#REF!,#REF!,N25)</f>
        <v>#REF!</v>
      </c>
    </row>
    <row r="26" spans="1:16" ht="25.5" customHeight="1">
      <c r="A26" s="8">
        <v>17</v>
      </c>
      <c r="B26" s="12" t="s">
        <v>27</v>
      </c>
      <c r="C26" s="8"/>
      <c r="D26" s="8"/>
      <c r="E26" s="8">
        <v>3</v>
      </c>
      <c r="F26" s="8">
        <v>69</v>
      </c>
      <c r="G26" s="8">
        <v>3</v>
      </c>
      <c r="H26" s="8">
        <v>69</v>
      </c>
      <c r="I26" s="8">
        <v>1</v>
      </c>
      <c r="J26" s="8">
        <v>23</v>
      </c>
      <c r="K26" s="8">
        <v>1</v>
      </c>
      <c r="L26" s="8">
        <v>23</v>
      </c>
      <c r="M26" s="8"/>
      <c r="N26" s="8"/>
      <c r="O26" s="8" t="e">
        <f>SUM(C26,E26,G26,I26,K26,#REF!,#REF!,#REF!,#REF!,#REF!,#REF!,#REF!,#REF!,#REF!,#REF!,#REF!,#REF!,M26)</f>
        <v>#REF!</v>
      </c>
      <c r="P26" s="8" t="e">
        <f>SUM(D26,F26,H26,J26,L26,#REF!,#REF!,#REF!,#REF!,#REF!,#REF!,#REF!,#REF!,#REF!,#REF!,#REF!,#REF!,N26)</f>
        <v>#REF!</v>
      </c>
    </row>
    <row r="27" spans="1:16" ht="25.5" customHeight="1">
      <c r="A27" s="4"/>
      <c r="B27" s="13" t="s">
        <v>48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4" t="e">
        <f>SUM(O10:O26)</f>
        <v>#REF!</v>
      </c>
      <c r="P27" s="4" t="e">
        <f>SUM(P10:P26)</f>
        <v>#REF!</v>
      </c>
    </row>
    <row r="28" spans="1:16" ht="25.5" customHeight="1">
      <c r="A28" s="59" t="s">
        <v>13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</row>
    <row r="29" spans="1:16" ht="25.5" customHeight="1">
      <c r="A29" s="4">
        <v>18</v>
      </c>
      <c r="B29" s="12" t="s">
        <v>16</v>
      </c>
      <c r="C29" s="8">
        <v>2</v>
      </c>
      <c r="D29" s="8">
        <v>40</v>
      </c>
      <c r="E29" s="8">
        <v>3</v>
      </c>
      <c r="F29" s="8">
        <v>71</v>
      </c>
      <c r="G29" s="8">
        <v>5</v>
      </c>
      <c r="H29" s="8">
        <v>122</v>
      </c>
      <c r="I29" s="8">
        <v>2</v>
      </c>
      <c r="J29" s="8">
        <v>50</v>
      </c>
      <c r="K29" s="8">
        <v>1</v>
      </c>
      <c r="L29" s="8">
        <v>25</v>
      </c>
      <c r="M29" s="8"/>
      <c r="N29" s="8"/>
      <c r="O29" s="8" t="e">
        <f>SUM(C29,E29,G29,I29,K29,#REF!,#REF!,#REF!)</f>
        <v>#REF!</v>
      </c>
      <c r="P29" s="8" t="e">
        <f>D29+F29+H29+J29+L29+#REF!+#REF!+#REF!</f>
        <v>#REF!</v>
      </c>
    </row>
    <row r="30" spans="1:16" ht="25.5" customHeight="1">
      <c r="A30" s="4">
        <v>19</v>
      </c>
      <c r="B30" s="12" t="s">
        <v>17</v>
      </c>
      <c r="C30" s="4">
        <v>2</v>
      </c>
      <c r="D30" s="4">
        <v>17</v>
      </c>
      <c r="E30" s="4">
        <v>1</v>
      </c>
      <c r="F30" s="4">
        <v>10</v>
      </c>
      <c r="G30" s="4">
        <v>1</v>
      </c>
      <c r="H30" s="4">
        <v>19</v>
      </c>
      <c r="I30" s="4"/>
      <c r="J30" s="4"/>
      <c r="K30" s="4"/>
      <c r="L30" s="4"/>
      <c r="M30" s="4"/>
      <c r="N30" s="4"/>
      <c r="O30" s="4" t="e">
        <f>(C30+E30+G30+I30+K30+#REF!+#REF!+#REF!+#REF!+#REF!+#REF!+#REF!+#REF!+#REF!+#REF!+#REF!+M30+R37)</f>
        <v>#REF!</v>
      </c>
      <c r="P30" s="4" t="e">
        <f>(D30+F30+H30+J30+L30+#REF!+#REF!+#REF!+#REF!+#REF!+#REF!+#REF!+#REF!+#REF!+#REF!+#REF!+N30)</f>
        <v>#REF!</v>
      </c>
    </row>
    <row r="31" spans="1:16" ht="25.5" customHeight="1">
      <c r="A31" s="8">
        <v>20</v>
      </c>
      <c r="B31" s="12" t="s">
        <v>8</v>
      </c>
      <c r="C31" s="8">
        <v>3</v>
      </c>
      <c r="D31" s="8">
        <v>75</v>
      </c>
      <c r="E31" s="8">
        <v>3</v>
      </c>
      <c r="F31" s="8">
        <v>75</v>
      </c>
      <c r="G31" s="8">
        <v>2</v>
      </c>
      <c r="H31" s="8">
        <v>50</v>
      </c>
      <c r="I31" s="8">
        <v>2</v>
      </c>
      <c r="J31" s="8">
        <v>51</v>
      </c>
      <c r="K31" s="8">
        <v>2</v>
      </c>
      <c r="L31" s="8">
        <v>53</v>
      </c>
      <c r="M31" s="8">
        <v>3</v>
      </c>
      <c r="N31" s="8">
        <v>38</v>
      </c>
      <c r="O31" s="4" t="e">
        <f>(C31+E31+G31+I31+K31+#REF!+#REF!+#REF!+#REF!+#REF!+#REF!+#REF!+#REF!+#REF!+#REF!+#REF!+M31+R38)</f>
        <v>#REF!</v>
      </c>
      <c r="P31" s="4" t="e">
        <f>(D31+F31+H31+J31+L31+#REF!+#REF!+#REF!+#REF!+#REF!+#REF!+#REF!+#REF!+#REF!+#REF!+#REF!+N31)</f>
        <v>#REF!</v>
      </c>
    </row>
    <row r="32" spans="1:16" ht="25.5" customHeight="1">
      <c r="A32" s="4">
        <v>21</v>
      </c>
      <c r="B32" s="12" t="s">
        <v>11</v>
      </c>
      <c r="C32" s="4">
        <v>3</v>
      </c>
      <c r="D32" s="4">
        <v>59</v>
      </c>
      <c r="E32" s="4">
        <v>3</v>
      </c>
      <c r="F32" s="4">
        <v>78</v>
      </c>
      <c r="G32" s="4">
        <v>3</v>
      </c>
      <c r="H32" s="4">
        <v>70</v>
      </c>
      <c r="I32" s="4">
        <v>1</v>
      </c>
      <c r="J32" s="4">
        <v>28</v>
      </c>
      <c r="K32" s="4">
        <v>1</v>
      </c>
      <c r="L32" s="4">
        <v>25</v>
      </c>
      <c r="M32" s="4"/>
      <c r="N32" s="4"/>
      <c r="O32" s="4" t="e">
        <f>(C32+E32+G32+I32+K32+#REF!+#REF!+#REF!+#REF!+#REF!+#REF!+#REF!+#REF!+#REF!+#REF!+#REF!+M32+R39)</f>
        <v>#REF!</v>
      </c>
      <c r="P32" s="4" t="e">
        <f>(D32+F32+H32+J32+L32+#REF!+#REF!+#REF!+#REF!+#REF!+#REF!+#REF!+#REF!+#REF!+#REF!+#REF!+N32)</f>
        <v>#REF!</v>
      </c>
    </row>
    <row r="33" spans="1:16" ht="25.5" customHeight="1">
      <c r="A33" s="8">
        <v>22</v>
      </c>
      <c r="B33" s="15" t="s">
        <v>9</v>
      </c>
      <c r="C33" s="16">
        <v>1</v>
      </c>
      <c r="D33" s="16">
        <v>23</v>
      </c>
      <c r="E33" s="16">
        <v>2</v>
      </c>
      <c r="F33" s="16">
        <v>48</v>
      </c>
      <c r="G33" s="16">
        <v>3</v>
      </c>
      <c r="H33" s="16">
        <v>71</v>
      </c>
      <c r="I33" s="16"/>
      <c r="J33" s="16"/>
      <c r="K33" s="16">
        <v>1</v>
      </c>
      <c r="L33" s="16">
        <v>25</v>
      </c>
      <c r="M33" s="16">
        <v>1</v>
      </c>
      <c r="N33" s="16">
        <v>15</v>
      </c>
      <c r="O33" s="4" t="e">
        <f>(C33+E33+G33+I33+K33+#REF!+#REF!+#REF!+#REF!+#REF!+#REF!+#REF!+#REF!+#REF!+#REF!+#REF!+M33+R41)</f>
        <v>#REF!</v>
      </c>
      <c r="P33" s="4" t="e">
        <f>(D33+F33+H33+J33+L33+#REF!+#REF!+#REF!+#REF!+#REF!+#REF!+#REF!+#REF!+#REF!+#REF!+#REF!+N33)</f>
        <v>#REF!</v>
      </c>
    </row>
    <row r="34" spans="1:16" ht="25.5" customHeight="1">
      <c r="A34" s="4">
        <v>23</v>
      </c>
      <c r="B34" s="12" t="s">
        <v>19</v>
      </c>
      <c r="C34" s="8">
        <v>3</v>
      </c>
      <c r="D34" s="8">
        <v>60</v>
      </c>
      <c r="E34" s="8">
        <v>2</v>
      </c>
      <c r="F34" s="8">
        <v>44</v>
      </c>
      <c r="G34" s="8">
        <v>2</v>
      </c>
      <c r="H34" s="8">
        <v>48</v>
      </c>
      <c r="I34" s="8">
        <v>1</v>
      </c>
      <c r="J34" s="8">
        <v>23</v>
      </c>
      <c r="K34" s="8">
        <v>1</v>
      </c>
      <c r="L34" s="8">
        <v>22</v>
      </c>
      <c r="M34" s="8"/>
      <c r="N34" s="8"/>
      <c r="O34" s="8" t="e">
        <f>(C34+E34+G34+I34+K34+#REF!+#REF!+#REF!+#REF!+#REF!+#REF!+#REF!+#REF!+#REF!+#REF!+#REF!+M34+R42)</f>
        <v>#REF!</v>
      </c>
      <c r="P34" s="8" t="e">
        <f>(D34+F34+H34+J34+L34+#REF!+#REF!+#REF!+#REF!+#REF!+#REF!+#REF!+#REF!+#REF!+#REF!+#REF!+N34)</f>
        <v>#REF!</v>
      </c>
    </row>
    <row r="35" spans="1:16" ht="25.5" customHeight="1">
      <c r="A35" s="4">
        <v>24</v>
      </c>
      <c r="B35" s="12" t="s">
        <v>10</v>
      </c>
      <c r="C35" s="8"/>
      <c r="D35" s="8"/>
      <c r="E35" s="8">
        <v>1</v>
      </c>
      <c r="F35" s="8">
        <v>26</v>
      </c>
      <c r="G35" s="8">
        <v>1</v>
      </c>
      <c r="H35" s="8">
        <v>26</v>
      </c>
      <c r="I35" s="8"/>
      <c r="J35" s="8"/>
      <c r="K35" s="8"/>
      <c r="L35" s="8"/>
      <c r="M35" s="8"/>
      <c r="N35" s="8"/>
      <c r="O35" s="4" t="e">
        <f>(C35+E35+G35+I35+K35+#REF!+#REF!+#REF!+#REF!+#REF!+#REF!+#REF!+#REF!+#REF!+#REF!+#REF!+M35+R43)</f>
        <v>#REF!</v>
      </c>
      <c r="P35" s="4" t="e">
        <f>(D35+F35+H35+J35+L35+#REF!+#REF!+#REF!+#REF!+#REF!+#REF!+#REF!+#REF!+#REF!+#REF!+#REF!+N35)</f>
        <v>#REF!</v>
      </c>
    </row>
    <row r="36" spans="1:16" ht="25.5" customHeight="1">
      <c r="A36" s="4">
        <v>25</v>
      </c>
      <c r="B36" s="12" t="s">
        <v>18</v>
      </c>
      <c r="C36" s="8">
        <v>1</v>
      </c>
      <c r="D36" s="8">
        <v>23</v>
      </c>
      <c r="E36" s="8">
        <v>2</v>
      </c>
      <c r="F36" s="8">
        <v>40</v>
      </c>
      <c r="G36" s="8">
        <v>3</v>
      </c>
      <c r="H36" s="8">
        <v>68</v>
      </c>
      <c r="I36" s="8">
        <v>1</v>
      </c>
      <c r="J36" s="8">
        <v>24</v>
      </c>
      <c r="K36" s="8">
        <v>1</v>
      </c>
      <c r="L36" s="8">
        <v>27</v>
      </c>
      <c r="M36" s="8"/>
      <c r="N36" s="8"/>
      <c r="O36" s="8" t="e">
        <f>(C36+E36+G36+I36+K36+#REF!+#REF!+#REF!+#REF!+#REF!+#REF!+#REF!+#REF!+#REF!+#REF!+#REF!+M36+R44)</f>
        <v>#REF!</v>
      </c>
      <c r="P36" s="8" t="e">
        <f>(D36+F36+H36+J36+L36+#REF!+#REF!+#REF!+#REF!+#REF!+#REF!+#REF!+#REF!+#REF!+#REF!+#REF!+N36)</f>
        <v>#REF!</v>
      </c>
    </row>
    <row r="37" spans="1:16" ht="25.5" customHeight="1">
      <c r="A37" s="4">
        <v>26</v>
      </c>
      <c r="B37" s="15" t="s">
        <v>12</v>
      </c>
      <c r="C37" s="4">
        <v>1</v>
      </c>
      <c r="D37" s="4">
        <v>22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 t="e">
        <f>(C37+E37+G37+I37+K37+#REF!+#REF!+#REF!+#REF!+#REF!+#REF!+#REF!+#REF!+#REF!+#REF!+#REF!+M37+R45)</f>
        <v>#REF!</v>
      </c>
      <c r="P37" s="4" t="e">
        <f>(D37+F37+H37+J37+L37+#REF!+#REF!+#REF!+#REF!+#REF!+#REF!+#REF!+#REF!+#REF!+#REF!+#REF!+N37)</f>
        <v>#REF!</v>
      </c>
    </row>
    <row r="38" spans="1:16" ht="25.5" customHeight="1">
      <c r="A38" s="4">
        <v>27</v>
      </c>
      <c r="B38" s="15" t="s">
        <v>49</v>
      </c>
      <c r="C38" s="4"/>
      <c r="D38" s="4"/>
      <c r="E38" s="4">
        <v>2</v>
      </c>
      <c r="F38" s="4">
        <v>53</v>
      </c>
      <c r="G38" s="4">
        <v>2</v>
      </c>
      <c r="H38" s="4">
        <v>51</v>
      </c>
      <c r="I38" s="4">
        <v>2</v>
      </c>
      <c r="J38" s="4">
        <v>55</v>
      </c>
      <c r="K38" s="4">
        <v>2</v>
      </c>
      <c r="L38" s="4">
        <v>55</v>
      </c>
      <c r="M38" s="4">
        <v>2</v>
      </c>
      <c r="N38" s="4">
        <v>24</v>
      </c>
      <c r="O38" s="4" t="e">
        <f>(C38+E38+G38+I38+K38+#REF!+#REF!+#REF!+#REF!+#REF!+#REF!+#REF!+#REF!+#REF!+#REF!+#REF!+M38+R46)</f>
        <v>#REF!</v>
      </c>
      <c r="P38" s="4" t="e">
        <f>(D38+F38+H38+J38+L38+#REF!+#REF!+#REF!+#REF!+#REF!+#REF!+#REF!+#REF!+#REF!+#REF!+#REF!+N38)</f>
        <v>#REF!</v>
      </c>
    </row>
    <row r="39" spans="1:16" ht="25.5" customHeight="1">
      <c r="A39" s="4">
        <v>28</v>
      </c>
      <c r="B39" s="15" t="s">
        <v>22</v>
      </c>
      <c r="C39" s="4"/>
      <c r="D39" s="4"/>
      <c r="E39" s="4">
        <v>3</v>
      </c>
      <c r="F39" s="4">
        <v>75</v>
      </c>
      <c r="G39" s="4">
        <v>4</v>
      </c>
      <c r="H39" s="4">
        <v>103</v>
      </c>
      <c r="I39" s="4">
        <v>5</v>
      </c>
      <c r="J39" s="4">
        <v>129</v>
      </c>
      <c r="K39" s="4">
        <v>4</v>
      </c>
      <c r="L39" s="4">
        <v>97</v>
      </c>
      <c r="M39" s="4"/>
      <c r="N39" s="4"/>
      <c r="O39" s="4" t="e">
        <f>(C39+E39+G39+I39+K39+#REF!+#REF!+#REF!+#REF!+#REF!+#REF!+#REF!+#REF!+#REF!+#REF!+#REF!+M39+R47)</f>
        <v>#REF!</v>
      </c>
      <c r="P39" s="4" t="e">
        <f>(D39+F39+H39+J39+L39+#REF!+#REF!+#REF!+#REF!+#REF!+#REF!+#REF!+#REF!+#REF!+#REF!+#REF!+N39)</f>
        <v>#REF!</v>
      </c>
    </row>
    <row r="40" spans="1:16" ht="25.5" customHeight="1">
      <c r="A40" s="4">
        <v>29</v>
      </c>
      <c r="B40" s="15" t="s">
        <v>29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 t="e">
        <f>(C40+E40+G40+I40+K40+#REF!+#REF!+#REF!+#REF!+#REF!+#REF!+#REF!+#REF!+#REF!+#REF!+#REF!+M40+R48)</f>
        <v>#REF!</v>
      </c>
      <c r="P40" s="4" t="e">
        <f>(D40+F40+H40+J40+L40+#REF!+#REF!+#REF!+#REF!+#REF!+#REF!+#REF!+#REF!+#REF!+#REF!+#REF!+N40)</f>
        <v>#REF!</v>
      </c>
    </row>
    <row r="41" spans="1:16" ht="25.5" customHeight="1">
      <c r="A41" s="4"/>
      <c r="B41" s="13" t="s">
        <v>50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4" t="e">
        <f>SUM(O29:O39)</f>
        <v>#REF!</v>
      </c>
      <c r="P41" s="4" t="e">
        <f>SUM(P29:P39)</f>
        <v>#REF!</v>
      </c>
    </row>
    <row r="42" spans="1:16" ht="25.5" customHeight="1">
      <c r="A42" s="62" t="s">
        <v>15</v>
      </c>
      <c r="B42" s="6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 t="e">
        <f>(O27+O41)</f>
        <v>#REF!</v>
      </c>
      <c r="P42" s="17" t="e">
        <f>(P27+P41)</f>
        <v>#REF!</v>
      </c>
    </row>
    <row r="43" spans="1:16" ht="18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</sheetData>
  <sheetProtection/>
  <mergeCells count="15">
    <mergeCell ref="A9:P9"/>
    <mergeCell ref="A28:P28"/>
    <mergeCell ref="A42:B42"/>
    <mergeCell ref="M7:N7"/>
    <mergeCell ref="I7:J7"/>
    <mergeCell ref="A5:A8"/>
    <mergeCell ref="B5:B8"/>
    <mergeCell ref="C5:L5"/>
    <mergeCell ref="K7:L7"/>
    <mergeCell ref="M5:N6"/>
    <mergeCell ref="O5:P7"/>
    <mergeCell ref="C6:D7"/>
    <mergeCell ref="E6:L6"/>
    <mergeCell ref="E7:F7"/>
    <mergeCell ref="G7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cheg</dc:creator>
  <cp:keywords/>
  <dc:description/>
  <cp:lastModifiedBy>Сергей</cp:lastModifiedBy>
  <cp:lastPrinted>2014-04-21T06:59:25Z</cp:lastPrinted>
  <dcterms:created xsi:type="dcterms:W3CDTF">2010-08-27T05:22:42Z</dcterms:created>
  <dcterms:modified xsi:type="dcterms:W3CDTF">2014-04-24T07:42:15Z</dcterms:modified>
  <cp:category/>
  <cp:version/>
  <cp:contentType/>
  <cp:contentStatus/>
</cp:coreProperties>
</file>